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58"/>
  </bookViews>
  <sheets>
    <sheet name="附件2-项目计划表" sheetId="1" r:id="rId1"/>
    <sheet name="Sheet1" sheetId="2" r:id="rId2"/>
  </sheets>
  <definedNames>
    <definedName name="_xlnm._FilterDatabase" localSheetId="0" hidden="1">'附件2-项目计划表'!#REF!</definedName>
    <definedName name="_xlnm.Print_Titles" localSheetId="0">'附件2-项目计划表'!$2:$4</definedName>
    <definedName name="_xlnm.Print_Area" localSheetId="0">'附件2-项目计划表'!$A$1:$H$12</definedName>
  </definedNames>
  <calcPr calcId="144525"/>
</workbook>
</file>

<file path=xl/sharedStrings.xml><?xml version="1.0" encoding="utf-8"?>
<sst xmlns="http://schemas.openxmlformats.org/spreadsheetml/2006/main" count="50" uniqueCount="41">
  <si>
    <t>附件1</t>
  </si>
  <si>
    <t>东乡县2021年第二批统筹整合使用财政涉农资金项目计划表</t>
  </si>
  <si>
    <t>序号</t>
  </si>
  <si>
    <t>项目名称</t>
  </si>
  <si>
    <t>建设
性质</t>
  </si>
  <si>
    <t>建设内容与规模</t>
  </si>
  <si>
    <t>投资   （万元）</t>
  </si>
  <si>
    <t>效益</t>
  </si>
  <si>
    <t>项目主管
单位</t>
  </si>
  <si>
    <t>项目实施
单位</t>
  </si>
  <si>
    <t>合计</t>
  </si>
  <si>
    <t>一、产业发展</t>
  </si>
  <si>
    <t>畜牧产业发展巩固提升项目</t>
  </si>
  <si>
    <t>新建</t>
  </si>
  <si>
    <t>总投资275.7万元，本次安排资金164.39万元，对养羊30只（或能繁母羊15只）或养牛5头（或能繁母牛3头）农户进行奖补。</t>
  </si>
  <si>
    <t>带动农户发展牛羊产业积极性，扩大养殖规模，增加养殖收入，巩固脱贫成效。</t>
  </si>
  <si>
    <t>畜牧中心</t>
  </si>
  <si>
    <t>布塄沟山旱地林果产业示范园供水工程</t>
  </si>
  <si>
    <t>续建</t>
  </si>
  <si>
    <t>总投资2.95亿元，已安排资金1.72亿元，本次安排资金613万元，实施布塄沟山旱地林果产业示范园供水工程，铺设主管道、支管道，修建阀井、蓄水池。</t>
  </si>
  <si>
    <t>保障林果产业示范园用水，提高林果产业收入。</t>
  </si>
  <si>
    <t>水务局</t>
  </si>
  <si>
    <t>水投公司</t>
  </si>
  <si>
    <t>农业产业发展配套
设施项目</t>
  </si>
  <si>
    <t>安排资金87万元，实施农业产业发展配套设施项目，在唐汪镇白咀村光伏大棚种植基地建设钢结构厂房、蔬菜加工车间、保鲜库、基地地面硬化、卫生设施等配套基础设施。</t>
  </si>
  <si>
    <t>完善农业产业发展配套设施，增加农产品附加值，促进农业产业发展。</t>
  </si>
  <si>
    <t>农业农村局</t>
  </si>
  <si>
    <t>就业车间（就业工厂）以奖代补项目</t>
  </si>
  <si>
    <t>安排资金400万元，对通过建设各类就业车间（就业工厂）带动群众就近就业的中国500强企业进行分类型奖补。对固定资产投资规模5千万元以上，稳定就业3个月以上，带动就业400人以上的企业奖补200万元；对企业自建就业车间（就业工厂）建设费用按比例进行奖补，最高不超过总建设资金的30%。</t>
  </si>
  <si>
    <t>通过对提供就业岗位多，带动就业人数多的企业奖补，鼓励企业加大生产，带动更多群众持续增收。</t>
  </si>
  <si>
    <t>人社局</t>
  </si>
  <si>
    <t>二、基础设施建设</t>
  </si>
  <si>
    <t>48个巩固提升重点村道路硬化及桥梁建设项目</t>
  </si>
  <si>
    <t>总投资7226.92万元，已安排资金1736.563万元，本次安排资金1361.66万元。在河滩镇小庄村、汪胡村，柳树乡柳树村、八洋沟村，沿岭乡毛柴子村、和平村，达板镇崔家村、上科妥村，东塬乡满三村，关卜乡和岘村、胭脂村，那勒寺镇黑庄村、瓦房村，董岭乡董家沟村、苏尚村，果园镇李坪村、宗罗村，春台乡和岘村、大庄村，考勒乡八十个村、河西村，锁南镇苦改村、白家村，北岭乡前进村、范家村，唐汪镇白咀村、照壁山村、塔石沟村，五家乡下庄村，百和乡赵家沟村、达柴坪村实施巷道硬化197.33公里；在凤山乡上沟村硬化村组道路0.13公里；在关卜乡胭脂村、唐汪镇塔石沟村建设桥梁2座。</t>
  </si>
  <si>
    <t>有效保障道路交通安全，确保群众出行安全便捷。</t>
  </si>
  <si>
    <t>交通局</t>
  </si>
  <si>
    <t>道路边坡治理及水毁抢修工程项目</t>
  </si>
  <si>
    <t>安排资金364.95万元，其中安排131.55万元，实施大树乡大树村道路边坡滑坡应急治理工程；安排75.14万元，实施高山乡布楞沟村扶贫馆周边场地地面塌陷及填土边坡整治工程；安排134.5万元，实施关卜乡梅滩村三社滑坡及防治工程；安排23.76万元，实施锁关路水毁应急抢修工程。</t>
  </si>
  <si>
    <t>消除道路安全隐患，保障群众出行安全。</t>
  </si>
  <si>
    <t>注：</t>
  </si>
  <si>
    <t>整合资金来源：省级农田建设补助资金605万元，车辆购置税1643万元，农村综合改革发展资金43万元，中央水利发展资金700万元，总计2991万元。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</si>
</sst>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0.00_);[Red]\(0.00\)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黑体"/>
      <charset val="134"/>
    </font>
    <font>
      <sz val="22"/>
      <color indexed="8"/>
      <name val="黑体"/>
      <charset val="134"/>
    </font>
    <font>
      <sz val="22"/>
      <color indexed="8"/>
      <name val="仿宋_GB2312"/>
      <charset val="134"/>
    </font>
    <font>
      <sz val="12"/>
      <color theme="1"/>
      <name val="宋体"/>
      <charset val="134"/>
      <scheme val="minor"/>
    </font>
    <font>
      <sz val="12"/>
      <color indexed="8"/>
      <name val="黑体"/>
      <charset val="134"/>
    </font>
    <font>
      <sz val="22"/>
      <color rgb="FF000000"/>
      <name val="方正小标宋简体"/>
      <charset val="134"/>
    </font>
    <font>
      <sz val="12"/>
      <name val="黑体"/>
      <charset val="134"/>
    </font>
    <font>
      <sz val="12"/>
      <name val="仿宋"/>
      <charset val="134"/>
    </font>
    <font>
      <sz val="12"/>
      <color indexed="8"/>
      <name val="仿宋"/>
      <charset val="134"/>
    </font>
    <font>
      <sz val="12"/>
      <color indexed="8"/>
      <name val="仿宋_GB2312"/>
      <charset val="134"/>
    </font>
    <font>
      <sz val="9"/>
      <color indexed="8"/>
      <name val="仿宋_GB2312"/>
      <charset val="134"/>
    </font>
    <font>
      <sz val="10"/>
      <color indexed="8"/>
      <name val="仿宋_GB2312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/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1" fillId="0" borderId="0"/>
    <xf numFmtId="0" fontId="23" fillId="11" borderId="7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 applyProtection="0"/>
    <xf numFmtId="0" fontId="17" fillId="3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16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0" fillId="0" borderId="0">
      <alignment vertical="center"/>
    </xf>
    <xf numFmtId="43" fontId="34" fillId="0" borderId="0">
      <protection locked="0"/>
    </xf>
  </cellStyleXfs>
  <cellXfs count="31">
    <xf numFmtId="0" fontId="0" fillId="0" borderId="0" xfId="0">
      <alignment vertical="center"/>
    </xf>
    <xf numFmtId="10" fontId="0" fillId="0" borderId="0" xfId="11" applyNumberForma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vertical="center" wrapText="1"/>
    </xf>
    <xf numFmtId="177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19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2_2-1统计表_1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4" xfId="54"/>
    <cellStyle name="常规 14 2" xfId="55"/>
    <cellStyle name="常规 19" xfId="56"/>
    <cellStyle name="常规 2" xfId="57"/>
    <cellStyle name="常规 2 4" xfId="58"/>
    <cellStyle name="常规 20" xfId="59"/>
    <cellStyle name="常规 3" xfId="60"/>
    <cellStyle name="千位分隔 3" xfId="61"/>
  </cellStyles>
  <tableStyles count="0" defaultTableStyle="TableStyleMedium2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2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3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4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5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6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7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8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9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10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42545</xdr:rowOff>
    </xdr:to>
    <xdr:pic>
      <xdr:nvPicPr>
        <xdr:cNvPr id="11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64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2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3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4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5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6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7" name="Picture 39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8" name="Picture 40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19" name="Picture 41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20" name="Picture 42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376555</xdr:colOff>
      <xdr:row>12</xdr:row>
      <xdr:rowOff>0</xdr:rowOff>
    </xdr:from>
    <xdr:to>
      <xdr:col>1</xdr:col>
      <xdr:colOff>386080</xdr:colOff>
      <xdr:row>17</xdr:row>
      <xdr:rowOff>43815</xdr:rowOff>
    </xdr:to>
    <xdr:pic>
      <xdr:nvPicPr>
        <xdr:cNvPr id="21" name="Picture 43" descr="rId1"/>
        <xdr:cNvPicPr/>
      </xdr:nvPicPr>
      <xdr:blipFill>
        <a:blip r:embed="rId1"/>
        <a:stretch>
          <a:fillRect/>
        </a:stretch>
      </xdr:blipFill>
      <xdr:spPr>
        <a:xfrm>
          <a:off x="824865" y="9169400"/>
          <a:ext cx="9525" cy="7677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view="pageBreakPreview" zoomScale="85" zoomScaleNormal="85" workbookViewId="0">
      <selection activeCell="D9" sqref="D9"/>
    </sheetView>
  </sheetViews>
  <sheetFormatPr defaultColWidth="9" defaultRowHeight="14.25"/>
  <cols>
    <col min="1" max="1" width="5.88333333333333" style="6" customWidth="1"/>
    <col min="2" max="2" width="20.4333333333333" style="6" customWidth="1"/>
    <col min="3" max="3" width="10.4416666666667" style="6" customWidth="1"/>
    <col min="4" max="4" width="88.375" style="7" customWidth="1"/>
    <col min="5" max="5" width="11.9" style="8" customWidth="1"/>
    <col min="6" max="6" width="51.025" style="9" customWidth="1"/>
    <col min="7" max="7" width="13.2333333333333" style="6" customWidth="1"/>
    <col min="8" max="8" width="12.7916666666667" style="6" customWidth="1"/>
    <col min="9" max="9" width="8.675" style="10" hidden="1" customWidth="1"/>
    <col min="10" max="10" width="2.79166666666667" style="10" hidden="1" customWidth="1"/>
    <col min="11" max="11" width="7.79166666666667" style="10" hidden="1" customWidth="1"/>
    <col min="12" max="12" width="9" style="10" hidden="1" customWidth="1"/>
    <col min="13" max="13" width="11.6166666666667" style="10" hidden="1" customWidth="1"/>
    <col min="14" max="14" width="3.675" style="10" hidden="1" customWidth="1"/>
    <col min="15" max="15" width="9" style="10" hidden="1" customWidth="1"/>
    <col min="16" max="16" width="27.0583333333333" style="10" hidden="1" customWidth="1"/>
    <col min="17" max="16384" width="9" style="10"/>
  </cols>
  <sheetData>
    <row r="1" ht="20" customHeight="1" spans="1:2">
      <c r="A1" s="11" t="s">
        <v>0</v>
      </c>
      <c r="B1" s="11"/>
    </row>
    <row r="2" s="2" customFormat="1" ht="46" customHeight="1" spans="1:8">
      <c r="A2" s="12" t="s">
        <v>1</v>
      </c>
      <c r="B2" s="12"/>
      <c r="C2" s="12"/>
      <c r="D2" s="12"/>
      <c r="E2" s="12"/>
      <c r="F2" s="12"/>
      <c r="G2" s="12"/>
      <c r="H2" s="12"/>
    </row>
    <row r="3" s="3" customFormat="1" ht="39" customHeight="1" spans="1:8">
      <c r="A3" s="13" t="s">
        <v>2</v>
      </c>
      <c r="B3" s="14" t="s">
        <v>3</v>
      </c>
      <c r="C3" s="14" t="s">
        <v>4</v>
      </c>
      <c r="D3" s="15" t="s">
        <v>5</v>
      </c>
      <c r="E3" s="16" t="s">
        <v>6</v>
      </c>
      <c r="F3" s="17" t="s">
        <v>7</v>
      </c>
      <c r="G3" s="15" t="s">
        <v>8</v>
      </c>
      <c r="H3" s="15" t="s">
        <v>9</v>
      </c>
    </row>
    <row r="4" s="3" customFormat="1" ht="25" customHeight="1" spans="1:8">
      <c r="A4" s="18" t="s">
        <v>10</v>
      </c>
      <c r="B4" s="19"/>
      <c r="C4" s="20"/>
      <c r="D4" s="15"/>
      <c r="E4" s="16">
        <f>E5+E10</f>
        <v>2991</v>
      </c>
      <c r="F4" s="21"/>
      <c r="G4" s="15"/>
      <c r="H4" s="15"/>
    </row>
    <row r="5" s="4" customFormat="1" ht="28" customHeight="1" spans="1:8">
      <c r="A5" s="14" t="s">
        <v>11</v>
      </c>
      <c r="B5" s="14"/>
      <c r="C5" s="14"/>
      <c r="D5" s="22"/>
      <c r="E5" s="16">
        <f>SUM(E6:E9)</f>
        <v>1264.39</v>
      </c>
      <c r="F5" s="23"/>
      <c r="G5" s="14"/>
      <c r="H5" s="14"/>
    </row>
    <row r="6" s="5" customFormat="1" ht="77" customHeight="1" spans="1:16">
      <c r="A6" s="14">
        <v>1</v>
      </c>
      <c r="B6" s="24" t="s">
        <v>12</v>
      </c>
      <c r="C6" s="24" t="s">
        <v>13</v>
      </c>
      <c r="D6" s="25" t="s">
        <v>14</v>
      </c>
      <c r="E6" s="26">
        <v>164.39</v>
      </c>
      <c r="F6" s="27" t="s">
        <v>15</v>
      </c>
      <c r="G6" s="26" t="s">
        <v>16</v>
      </c>
      <c r="H6" s="26" t="s">
        <v>16</v>
      </c>
      <c r="I6" s="1"/>
      <c r="K6" s="29"/>
      <c r="P6" s="30"/>
    </row>
    <row r="7" s="5" customFormat="1" ht="77" customHeight="1" spans="1:16">
      <c r="A7" s="14">
        <v>2</v>
      </c>
      <c r="B7" s="24" t="s">
        <v>17</v>
      </c>
      <c r="C7" s="24" t="s">
        <v>18</v>
      </c>
      <c r="D7" s="25" t="s">
        <v>19</v>
      </c>
      <c r="E7" s="26">
        <v>613</v>
      </c>
      <c r="F7" s="27" t="s">
        <v>20</v>
      </c>
      <c r="G7" s="26" t="s">
        <v>21</v>
      </c>
      <c r="H7" s="26" t="s">
        <v>22</v>
      </c>
      <c r="I7" s="1"/>
      <c r="K7" s="29"/>
      <c r="P7" s="30"/>
    </row>
    <row r="8" s="5" customFormat="1" ht="77" customHeight="1" spans="1:16">
      <c r="A8" s="14">
        <v>3</v>
      </c>
      <c r="B8" s="24" t="s">
        <v>23</v>
      </c>
      <c r="C8" s="24" t="s">
        <v>13</v>
      </c>
      <c r="D8" s="25" t="s">
        <v>24</v>
      </c>
      <c r="E8" s="26">
        <v>87</v>
      </c>
      <c r="F8" s="27" t="s">
        <v>25</v>
      </c>
      <c r="G8" s="26" t="s">
        <v>26</v>
      </c>
      <c r="H8" s="26" t="s">
        <v>26</v>
      </c>
      <c r="I8" s="1"/>
      <c r="K8" s="29"/>
      <c r="P8" s="30"/>
    </row>
    <row r="9" s="5" customFormat="1" ht="90" customHeight="1" spans="1:16">
      <c r="A9" s="14">
        <v>4</v>
      </c>
      <c r="B9" s="24" t="s">
        <v>27</v>
      </c>
      <c r="C9" s="24" t="s">
        <v>13</v>
      </c>
      <c r="D9" s="25" t="s">
        <v>28</v>
      </c>
      <c r="E9" s="26">
        <v>400</v>
      </c>
      <c r="F9" s="27" t="s">
        <v>29</v>
      </c>
      <c r="G9" s="26" t="s">
        <v>30</v>
      </c>
      <c r="H9" s="26" t="s">
        <v>30</v>
      </c>
      <c r="I9" s="1"/>
      <c r="K9" s="29"/>
      <c r="P9" s="30"/>
    </row>
    <row r="10" s="4" customFormat="1" ht="28" customHeight="1" spans="1:8">
      <c r="A10" s="14" t="s">
        <v>31</v>
      </c>
      <c r="B10" s="14"/>
      <c r="C10" s="14"/>
      <c r="D10" s="22"/>
      <c r="E10" s="16">
        <f>E11+E12</f>
        <v>1726.61</v>
      </c>
      <c r="F10" s="23"/>
      <c r="G10" s="14"/>
      <c r="H10" s="14"/>
    </row>
    <row r="11" s="5" customFormat="1" ht="125" customHeight="1" spans="1:16">
      <c r="A11" s="14">
        <v>1</v>
      </c>
      <c r="B11" s="24" t="s">
        <v>32</v>
      </c>
      <c r="C11" s="24"/>
      <c r="D11" s="25" t="s">
        <v>33</v>
      </c>
      <c r="E11" s="26">
        <f>1318.66+43</f>
        <v>1361.66</v>
      </c>
      <c r="F11" s="27" t="s">
        <v>34</v>
      </c>
      <c r="G11" s="26" t="s">
        <v>35</v>
      </c>
      <c r="H11" s="26" t="s">
        <v>35</v>
      </c>
      <c r="I11" s="1"/>
      <c r="K11" s="29"/>
      <c r="P11" s="30"/>
    </row>
    <row r="12" s="5" customFormat="1" ht="90" customHeight="1" spans="1:16">
      <c r="A12" s="14">
        <v>2</v>
      </c>
      <c r="B12" s="24" t="s">
        <v>36</v>
      </c>
      <c r="C12" s="24" t="s">
        <v>13</v>
      </c>
      <c r="D12" s="25" t="s">
        <v>37</v>
      </c>
      <c r="E12" s="26">
        <v>364.95</v>
      </c>
      <c r="F12" s="27" t="s">
        <v>38</v>
      </c>
      <c r="G12" s="26" t="s">
        <v>35</v>
      </c>
      <c r="H12" s="26" t="s">
        <v>35</v>
      </c>
      <c r="I12" s="1"/>
      <c r="K12" s="29"/>
      <c r="P12" s="30"/>
    </row>
    <row r="13" spans="16:16">
      <c r="P13" s="30" t="str">
        <f>B13&amp;K13&amp;E13&amp;L13&amp;M13&amp;I13&amp;N13</f>
        <v/>
      </c>
    </row>
    <row r="14" ht="23" hidden="1" customHeight="1" spans="1:2">
      <c r="A14" s="6" t="s">
        <v>39</v>
      </c>
      <c r="B14" s="28" t="s">
        <v>40</v>
      </c>
    </row>
  </sheetData>
  <mergeCells count="5">
    <mergeCell ref="A1:B1"/>
    <mergeCell ref="A2:H2"/>
    <mergeCell ref="A4:C4"/>
    <mergeCell ref="A5:B5"/>
    <mergeCell ref="A10:B10"/>
  </mergeCells>
  <pageMargins left="0.472222222222222" right="0.118055555555556" top="0.472222222222222" bottom="0.354166666666667" header="0.275" footer="0.236111111111111"/>
  <pageSetup paperSize="9" scale="67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1:F16"/>
  <sheetViews>
    <sheetView workbookViewId="0">
      <selection activeCell="D7" sqref="D7"/>
    </sheetView>
  </sheetViews>
  <sheetFormatPr defaultColWidth="9" defaultRowHeight="13.5" outlineLevelCol="5"/>
  <sheetData>
    <row r="1" spans="6:6">
      <c r="F1" s="1">
        <v>0.106649024148197</v>
      </c>
    </row>
    <row r="2" spans="6:6">
      <c r="F2" s="1">
        <v>0.0661594442606682</v>
      </c>
    </row>
    <row r="3" spans="6:6">
      <c r="F3" s="1">
        <v>0.0198478332782005</v>
      </c>
    </row>
    <row r="4" spans="6:6">
      <c r="F4" s="1">
        <v>0.00744293747932517</v>
      </c>
    </row>
    <row r="5" spans="6:6">
      <c r="F5" s="1">
        <v>0.0330797221303341</v>
      </c>
    </row>
    <row r="6" spans="6:6">
      <c r="F6" s="1">
        <v>0.0105855110817069</v>
      </c>
    </row>
    <row r="7" spans="6:6">
      <c r="F7" s="1">
        <v>0.0134746940125703</v>
      </c>
    </row>
    <row r="8" spans="6:6">
      <c r="F8" s="1">
        <v>0.00453589149851141</v>
      </c>
    </row>
    <row r="9" spans="6:6">
      <c r="F9" s="1">
        <v>0.0330797221303341</v>
      </c>
    </row>
    <row r="10" spans="6:6">
      <c r="F10" s="1"/>
    </row>
    <row r="11" spans="6:6">
      <c r="F11" s="1">
        <v>0.181012239497188</v>
      </c>
    </row>
    <row r="12" spans="6:6">
      <c r="F12" s="1">
        <v>0.0868673503142574</v>
      </c>
    </row>
    <row r="13" spans="6:6">
      <c r="F13" s="1">
        <v>0.329851802844856</v>
      </c>
    </row>
    <row r="14" spans="6:6">
      <c r="F14" s="1">
        <v>0.00629573271584519</v>
      </c>
    </row>
    <row r="15" spans="6:6">
      <c r="F15" s="1">
        <v>0.0012173337743963</v>
      </c>
    </row>
    <row r="16" spans="6:6">
      <c r="F16" s="1">
        <v>0.099900760833609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附件2-项目计划表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宝宝</cp:lastModifiedBy>
  <dcterms:created xsi:type="dcterms:W3CDTF">2016-07-11T03:13:00Z</dcterms:created>
  <cp:lastPrinted>2018-08-06T10:20:00Z</cp:lastPrinted>
  <dcterms:modified xsi:type="dcterms:W3CDTF">2021-08-20T02:23:39Z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3497E8A462BF4140934D4420FD9EB626</vt:lpwstr>
  </property>
</Properties>
</file>